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pers.ad.uni-graz.at\fs\ou\835\BURO\Projekte\! JOINT DEGREES\21 ARQUS II\WP13 Arqus Talent &amp; Innovation Fund\Arqus Innovation Fund\Call for calls\2nd Call_April 2024\Call\"/>
    </mc:Choice>
  </mc:AlternateContent>
  <xr:revisionPtr revIDLastSave="0" documentId="8_{2ADA2EF5-C494-49B3-8C22-66838FDAC44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Budget template" sheetId="1" r:id="rId1"/>
    <sheet name="Budget guidelines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5" roundtripDataChecksum="7slnST2e7GgnDZkG7UfY+hMp6/kuT92nJVjkmtd5a5k="/>
    </ext>
  </extLst>
</workbook>
</file>

<file path=xl/calcChain.xml><?xml version="1.0" encoding="utf-8"?>
<calcChain xmlns="http://schemas.openxmlformats.org/spreadsheetml/2006/main">
  <c r="Q4" i="1" l="1"/>
  <c r="K5" i="1"/>
  <c r="K6" i="1"/>
  <c r="K7" i="1"/>
  <c r="K8" i="1"/>
  <c r="K9" i="1"/>
  <c r="K10" i="1"/>
  <c r="K11" i="1"/>
  <c r="R13" i="1"/>
  <c r="L13" i="1"/>
  <c r="M13" i="1"/>
  <c r="F5" i="1"/>
  <c r="D4" i="1"/>
  <c r="F4" i="1"/>
  <c r="P13" i="1"/>
  <c r="Q12" i="1"/>
  <c r="Q11" i="1"/>
  <c r="Q10" i="1"/>
  <c r="Q9" i="1"/>
  <c r="Q8" i="1"/>
  <c r="Q7" i="1"/>
  <c r="Q6" i="1"/>
  <c r="Q5" i="1"/>
  <c r="M4" i="1"/>
  <c r="N13" i="1"/>
  <c r="O12" i="1"/>
  <c r="O11" i="1"/>
  <c r="O10" i="1"/>
  <c r="O9" i="1"/>
  <c r="O8" i="1"/>
  <c r="O7" i="1"/>
  <c r="O6" i="1"/>
  <c r="O5" i="1"/>
  <c r="O4" i="1"/>
  <c r="M12" i="1"/>
  <c r="M11" i="1"/>
  <c r="M10" i="1"/>
  <c r="M9" i="1"/>
  <c r="M8" i="1"/>
  <c r="M7" i="1"/>
  <c r="M6" i="1"/>
  <c r="M5" i="1"/>
  <c r="K4" i="1"/>
  <c r="D11" i="1"/>
  <c r="D5" i="1"/>
  <c r="I5" i="1"/>
  <c r="I4" i="1"/>
  <c r="C13" i="1"/>
  <c r="F6" i="1"/>
  <c r="F7" i="1"/>
  <c r="F8" i="1"/>
  <c r="F9" i="1"/>
  <c r="F10" i="1"/>
  <c r="F11" i="1"/>
  <c r="F12" i="1"/>
  <c r="I12" i="1"/>
  <c r="I8" i="1"/>
  <c r="I7" i="1"/>
  <c r="I6" i="1"/>
  <c r="I9" i="1"/>
  <c r="I10" i="1"/>
  <c r="I11" i="1"/>
  <c r="K12" i="1"/>
  <c r="G13" i="1"/>
  <c r="S5" i="1" l="1"/>
  <c r="S9" i="1"/>
  <c r="S10" i="1"/>
  <c r="S11" i="1"/>
  <c r="S12" i="1"/>
  <c r="S6" i="1"/>
  <c r="S4" i="1"/>
  <c r="Q13" i="1"/>
  <c r="O13" i="1"/>
  <c r="E13" i="1"/>
  <c r="H13" i="1"/>
  <c r="I13" i="1"/>
  <c r="J13" i="1"/>
  <c r="D6" i="1"/>
  <c r="D7" i="1"/>
  <c r="S7" i="1" s="1"/>
  <c r="D8" i="1"/>
  <c r="S8" i="1" s="1"/>
  <c r="D9" i="1"/>
  <c r="D10" i="1"/>
  <c r="D12" i="1"/>
  <c r="F13" i="1" l="1"/>
  <c r="D13" i="1"/>
  <c r="K13" i="1"/>
  <c r="S13" i="1" l="1"/>
</calcChain>
</file>

<file path=xl/sharedStrings.xml><?xml version="1.0" encoding="utf-8"?>
<sst xmlns="http://schemas.openxmlformats.org/spreadsheetml/2006/main" count="72" uniqueCount="58">
  <si>
    <t>Total costs</t>
  </si>
  <si>
    <t>EUR</t>
  </si>
  <si>
    <t>Total</t>
  </si>
  <si>
    <t>University of Granada</t>
  </si>
  <si>
    <t>University of Graz</t>
  </si>
  <si>
    <t>Leipzig University</t>
  </si>
  <si>
    <t>Université Claude Bernand - Lyon 1</t>
  </si>
  <si>
    <t>Maynooth University</t>
  </si>
  <si>
    <t xml:space="preserve">University of Minho </t>
  </si>
  <si>
    <t>University of Padua</t>
  </si>
  <si>
    <t>Vilnius University</t>
  </si>
  <si>
    <r>
      <t>Annex:</t>
    </r>
    <r>
      <rPr>
        <sz val="11"/>
        <color rgb="FF000000"/>
        <rFont val="Calibri"/>
        <family val="2"/>
      </rPr>
      <t xml:space="preserve"> For the allocation of the fund, unit costs/lump sums will be applied as follows. For the calculation of the budget, please use these unit costs/lump sums:</t>
    </r>
  </si>
  <si>
    <t>Travel: 450€/travel</t>
  </si>
  <si>
    <t>Accommodation: 130€/day</t>
  </si>
  <si>
    <t>Subsistence: 90€/day</t>
  </si>
  <si>
    <t>On-site event costs (lump sum):</t>
  </si>
  <si>
    <t>No. of days:</t>
  </si>
  <si>
    <t>No. of participants</t>
  </si>
  <si>
    <t>€ 500.00</t>
  </si>
  <si>
    <t>€ 1,000.00</t>
  </si>
  <si>
    <t>21-40</t>
  </si>
  <si>
    <t>&gt;41</t>
  </si>
  <si>
    <t>Online event costs (lump sum):</t>
  </si>
  <si>
    <t>&lt;20</t>
  </si>
  <si>
    <t>€ 0.00</t>
  </si>
  <si>
    <t>20-100</t>
  </si>
  <si>
    <t>&gt;100</t>
  </si>
  <si>
    <t>Facilitator/tutor costs</t>
  </si>
  <si>
    <t>For online events:</t>
  </si>
  <si>
    <t>€ 600.00/day</t>
  </si>
  <si>
    <t>For on-site events </t>
  </si>
  <si>
    <t>€ 600.00/day + travel and subsistence costs</t>
  </si>
  <si>
    <t>N. of persons travelling</t>
  </si>
  <si>
    <t>Participant (Arqus member university)</t>
  </si>
  <si>
    <t>N. of days</t>
  </si>
  <si>
    <t>A. Travel, Accommodation &amp; Subsistance</t>
  </si>
  <si>
    <t>B. Organisational costs</t>
  </si>
  <si>
    <t>A.1 Travel</t>
  </si>
  <si>
    <t>A.2 Accommodation &amp; Subsistance</t>
  </si>
  <si>
    <t>N. of participants</t>
  </si>
  <si>
    <t>D. Other costs</t>
  </si>
  <si>
    <t>TOTAL COSTS</t>
  </si>
  <si>
    <t>11-20</t>
  </si>
  <si>
    <t>University of Wroclaw</t>
  </si>
  <si>
    <t>0-10</t>
  </si>
  <si>
    <t>Smaller projects with a minimum of 3 Arqus partners participating</t>
  </si>
  <si>
    <t>Larger projects with 5+ Arqus partners participating</t>
  </si>
  <si>
    <t>Ceilings</t>
  </si>
  <si>
    <t>C2. Travel</t>
  </si>
  <si>
    <t>For bottom-up initiatives, the following ceilings per initiative/project have been established:</t>
  </si>
  <si>
    <t>Orange cells: Not applicable for bottom-up initiatives due to the set ceiling. See below.</t>
  </si>
  <si>
    <r>
      <t xml:space="preserve">B.1 On-site events 
</t>
    </r>
    <r>
      <rPr>
        <i/>
        <sz val="8"/>
        <rFont val="Arial"/>
        <family val="2"/>
      </rPr>
      <t>(budget should be allocated to the organising institution only)</t>
    </r>
  </si>
  <si>
    <r>
      <t xml:space="preserve">B.1 Online events
</t>
    </r>
    <r>
      <rPr>
        <i/>
        <sz val="8"/>
        <rFont val="Arial"/>
        <family val="2"/>
      </rPr>
      <t>(budget should be allocated to the organising institution only)</t>
    </r>
  </si>
  <si>
    <r>
      <t xml:space="preserve">D. Other costs 
</t>
    </r>
    <r>
      <rPr>
        <i/>
        <sz val="8"/>
        <rFont val="Arial"/>
        <family val="2"/>
      </rPr>
      <t>(where applicable - if so, such costs need to be decribed in the proposal)</t>
    </r>
  </si>
  <si>
    <t>NB: Please only write in the white cells, NOT in the grey ones - the budget will be calculated automatically.</t>
  </si>
  <si>
    <r>
      <t xml:space="preserve">C. Facilitators
</t>
    </r>
    <r>
      <rPr>
        <i/>
        <sz val="12"/>
        <color rgb="FF000000"/>
        <rFont val="Arial"/>
        <family val="2"/>
        <scheme val="minor"/>
      </rPr>
      <t>(Travel and subsistence costs for facilitators are only applicable to on-site events)</t>
    </r>
  </si>
  <si>
    <t>C1. Facilitator costs</t>
  </si>
  <si>
    <t>C3. Accommodation &amp; Subsistence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</si>
</sst>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&quot;€&quot;_-;\-* #,##0.00\ &quot;€&quot;_-;_-* &quot;-&quot;??\ &quot;€&quot;_-;_-@_-"/>
    <numFmt numFmtId="165" formatCode="#,##0.00\ &quot;€&quot;"/>
  </numFmts>
  <fonts count="26" x14ac:knownFonts="1">
    <font>
      <sz val="10"/>
      <color rgb="FF000000"/>
      <name val="Arial"/>
      <scheme val="minor"/>
    </font>
    <font>
      <sz val="8"/>
      <color rgb="FF595959"/>
      <name val="Arial"/>
      <family val="2"/>
    </font>
    <font>
      <b/>
      <sz val="9"/>
      <color rgb="FF595959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color rgb="FF000000"/>
      <name val="Calibri"/>
      <family val="2"/>
    </font>
    <font>
      <b/>
      <sz val="11"/>
      <color rgb="FFAA884B"/>
      <name val="Calibri"/>
      <family val="2"/>
    </font>
    <font>
      <i/>
      <sz val="11"/>
      <color rgb="FF000000"/>
      <name val="Calibri"/>
      <family val="2"/>
    </font>
    <font>
      <b/>
      <u/>
      <sz val="11"/>
      <color rgb="FFBF9000"/>
      <name val="Calibri"/>
      <family val="2"/>
    </font>
    <font>
      <b/>
      <sz val="11"/>
      <color rgb="FF000000"/>
      <name val="Calibri"/>
      <family val="2"/>
    </font>
    <font>
      <sz val="10"/>
      <color rgb="FF000000"/>
      <name val="Calibri"/>
      <family val="2"/>
    </font>
    <font>
      <b/>
      <sz val="8"/>
      <color rgb="FF59595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10"/>
      <color rgb="FF000000"/>
      <name val="Arial"/>
      <family val="2"/>
      <scheme val="minor"/>
    </font>
    <font>
      <b/>
      <sz val="12"/>
      <color rgb="FF000000"/>
      <name val="Arial"/>
      <family val="2"/>
      <scheme val="minor"/>
    </font>
    <font>
      <b/>
      <sz val="10"/>
      <color rgb="FFFF0000"/>
      <name val="Arial"/>
      <family val="2"/>
      <scheme val="minor"/>
    </font>
    <font>
      <b/>
      <sz val="10"/>
      <color theme="1"/>
      <name val="Arial"/>
      <family val="2"/>
    </font>
    <font>
      <sz val="10"/>
      <color rgb="FF000000"/>
      <name val="Arial"/>
      <family val="2"/>
      <scheme val="minor"/>
    </font>
    <font>
      <sz val="10"/>
      <color rgb="FF000000"/>
      <name val="Arial"/>
      <family val="2"/>
      <scheme val="minor"/>
    </font>
    <font>
      <sz val="8"/>
      <color theme="1"/>
      <name val="Arial"/>
      <family val="2"/>
    </font>
    <font>
      <u/>
      <sz val="10"/>
      <color rgb="FF000000"/>
      <name val="Arial"/>
      <family val="2"/>
      <scheme val="minor"/>
    </font>
    <font>
      <sz val="10"/>
      <color theme="1"/>
      <name val="Arial"/>
      <family val="2"/>
    </font>
    <font>
      <i/>
      <sz val="12"/>
      <color rgb="FF000000"/>
      <name val="Arial"/>
      <family val="2"/>
      <scheme val="minor"/>
    </font>
    <font>
      <i/>
      <sz val="8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E6E6E6"/>
        <bgColor rgb="FFE6E6E6"/>
      </patternFill>
    </fill>
    <fill>
      <patternFill patternType="solid">
        <fgColor theme="0" tint="-0.34998626667073579"/>
        <bgColor rgb="FFFFFFFF"/>
      </patternFill>
    </fill>
    <fill>
      <patternFill patternType="solid">
        <fgColor theme="0" tint="-0.34998626667073579"/>
        <bgColor rgb="FFD9D9D9"/>
      </patternFill>
    </fill>
    <fill>
      <patternFill patternType="solid">
        <fgColor theme="0" tint="-0.34998626667073579"/>
        <bgColor rgb="FFE6E6E6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</fills>
  <borders count="2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A6A6A6"/>
      </left>
      <right/>
      <top/>
      <bottom/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rgb="FFA6A6A6"/>
      </left>
      <right/>
      <top style="thin">
        <color rgb="FFA6A6A6"/>
      </top>
      <bottom/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theme="0" tint="-0.499984740745262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499984740745262"/>
      </bottom>
      <diagonal/>
    </border>
    <border>
      <left/>
      <right/>
      <top style="thin">
        <color indexed="64"/>
      </top>
      <bottom style="thin">
        <color theme="0" tint="-0.499984740745262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499984740745262"/>
      </bottom>
      <diagonal/>
    </border>
    <border>
      <left/>
      <right style="thin">
        <color indexed="64"/>
      </right>
      <top/>
      <bottom style="thin">
        <color theme="0" tint="-0.499984740745262"/>
      </bottom>
      <diagonal/>
    </border>
  </borders>
  <cellStyleXfs count="2">
    <xf numFmtId="0" fontId="0" fillId="0" borderId="0"/>
    <xf numFmtId="164" fontId="19" fillId="0" borderId="0" applyFont="0" applyFill="0" applyBorder="0" applyAlignment="0" applyProtection="0"/>
  </cellStyleXfs>
  <cellXfs count="75">
    <xf numFmtId="0" fontId="0" fillId="0" borderId="0" xfId="0"/>
    <xf numFmtId="0" fontId="1" fillId="2" borderId="0" xfId="0" applyFont="1" applyFill="1"/>
    <xf numFmtId="0" fontId="2" fillId="3" borderId="0" xfId="0" applyFont="1" applyFill="1" applyAlignment="1">
      <alignment horizontal="center" vertical="top"/>
    </xf>
    <xf numFmtId="0" fontId="3" fillId="0" borderId="0" xfId="0" applyFont="1"/>
    <xf numFmtId="0" fontId="1" fillId="2" borderId="0" xfId="0" applyFont="1" applyFill="1" applyAlignment="1">
      <alignment vertical="top"/>
    </xf>
    <xf numFmtId="0" fontId="0" fillId="0" borderId="0" xfId="0" applyAlignment="1">
      <alignment horizontal="left" vertical="center" indent="1"/>
    </xf>
    <xf numFmtId="0" fontId="7" fillId="0" borderId="0" xfId="0" applyFont="1" applyAlignment="1">
      <alignment horizontal="justify" vertical="center"/>
    </xf>
    <xf numFmtId="0" fontId="8" fillId="0" borderId="0" xfId="0" applyFont="1" applyAlignment="1">
      <alignment horizontal="justify" vertical="center"/>
    </xf>
    <xf numFmtId="0" fontId="0" fillId="0" borderId="1" xfId="0" applyBorder="1" applyAlignment="1">
      <alignment wrapText="1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right" vertical="center" wrapText="1"/>
    </xf>
    <xf numFmtId="0" fontId="5" fillId="0" borderId="1" xfId="0" applyFont="1" applyBorder="1" applyAlignment="1">
      <alignment vertical="center" wrapText="1"/>
    </xf>
    <xf numFmtId="0" fontId="13" fillId="2" borderId="7" xfId="0" applyFont="1" applyFill="1" applyBorder="1" applyAlignment="1">
      <alignment vertical="top"/>
    </xf>
    <xf numFmtId="0" fontId="13" fillId="2" borderId="7" xfId="0" applyFont="1" applyFill="1" applyBorder="1"/>
    <xf numFmtId="0" fontId="14" fillId="5" borderId="7" xfId="0" applyFont="1" applyFill="1" applyBorder="1" applyAlignment="1">
      <alignment vertical="top"/>
    </xf>
    <xf numFmtId="0" fontId="13" fillId="6" borderId="9" xfId="0" applyFont="1" applyFill="1" applyBorder="1" applyAlignment="1">
      <alignment horizontal="center" vertical="top" wrapText="1"/>
    </xf>
    <xf numFmtId="0" fontId="13" fillId="6" borderId="10" xfId="0" applyFont="1" applyFill="1" applyBorder="1" applyAlignment="1">
      <alignment horizontal="center" vertical="top"/>
    </xf>
    <xf numFmtId="0" fontId="13" fillId="6" borderId="10" xfId="0" applyFont="1" applyFill="1" applyBorder="1" applyAlignment="1">
      <alignment horizontal="center" vertical="top" wrapText="1"/>
    </xf>
    <xf numFmtId="0" fontId="13" fillId="6" borderId="11" xfId="0" applyFont="1" applyFill="1" applyBorder="1" applyAlignment="1">
      <alignment horizontal="center" vertical="top"/>
    </xf>
    <xf numFmtId="0" fontId="12" fillId="6" borderId="14" xfId="0" applyFont="1" applyFill="1" applyBorder="1" applyAlignment="1">
      <alignment horizontal="center" vertical="top"/>
    </xf>
    <xf numFmtId="0" fontId="17" fillId="0" borderId="0" xfId="0" applyFont="1"/>
    <xf numFmtId="0" fontId="11" fillId="2" borderId="0" xfId="0" applyFont="1" applyFill="1"/>
    <xf numFmtId="0" fontId="15" fillId="0" borderId="0" xfId="0" applyFont="1"/>
    <xf numFmtId="0" fontId="20" fillId="0" borderId="0" xfId="0" applyFont="1"/>
    <xf numFmtId="164" fontId="5" fillId="0" borderId="1" xfId="1" applyFont="1" applyBorder="1" applyAlignment="1">
      <alignment vertical="center" wrapText="1"/>
    </xf>
    <xf numFmtId="1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164" fontId="5" fillId="0" borderId="15" xfId="1" applyFont="1" applyBorder="1" applyAlignment="1">
      <alignment horizontal="right" vertical="center" wrapText="1"/>
    </xf>
    <xf numFmtId="0" fontId="18" fillId="4" borderId="7" xfId="0" applyFont="1" applyFill="1" applyBorder="1" applyAlignment="1">
      <alignment horizontal="right" vertical="top"/>
    </xf>
    <xf numFmtId="165" fontId="3" fillId="7" borderId="7" xfId="1" applyNumberFormat="1" applyFont="1" applyFill="1" applyBorder="1" applyAlignment="1">
      <alignment horizontal="right" vertical="top"/>
    </xf>
    <xf numFmtId="0" fontId="4" fillId="2" borderId="7" xfId="0" applyFont="1" applyFill="1" applyBorder="1" applyAlignment="1">
      <alignment horizontal="right" vertical="top"/>
    </xf>
    <xf numFmtId="0" fontId="21" fillId="6" borderId="10" xfId="0" applyFont="1" applyFill="1" applyBorder="1" applyAlignment="1">
      <alignment horizontal="center" vertical="top" wrapText="1"/>
    </xf>
    <xf numFmtId="0" fontId="0" fillId="0" borderId="2" xfId="0" applyBorder="1" applyAlignment="1">
      <alignment wrapText="1"/>
    </xf>
    <xf numFmtId="0" fontId="22" fillId="0" borderId="0" xfId="0" applyFont="1"/>
    <xf numFmtId="0" fontId="23" fillId="2" borderId="7" xfId="0" applyFont="1" applyFill="1" applyBorder="1" applyAlignment="1">
      <alignment horizontal="right" vertical="top"/>
    </xf>
    <xf numFmtId="0" fontId="23" fillId="8" borderId="7" xfId="0" applyFont="1" applyFill="1" applyBorder="1" applyAlignment="1">
      <alignment horizontal="right" vertical="top"/>
    </xf>
    <xf numFmtId="0" fontId="19" fillId="10" borderId="0" xfId="0" applyFont="1" applyFill="1"/>
    <xf numFmtId="0" fontId="0" fillId="10" borderId="0" xfId="0" applyFill="1"/>
    <xf numFmtId="164" fontId="10" fillId="10" borderId="4" xfId="1" applyFont="1" applyFill="1" applyBorder="1" applyAlignment="1">
      <alignment vertical="center" wrapText="1"/>
    </xf>
    <xf numFmtId="164" fontId="10" fillId="10" borderId="3" xfId="1" applyFont="1" applyFill="1" applyBorder="1" applyAlignment="1">
      <alignment vertical="center" wrapText="1"/>
    </xf>
    <xf numFmtId="165" fontId="18" fillId="4" borderId="7" xfId="1" applyNumberFormat="1" applyFont="1" applyFill="1" applyBorder="1" applyAlignment="1">
      <alignment horizontal="right" vertical="top"/>
    </xf>
    <xf numFmtId="165" fontId="18" fillId="7" borderId="7" xfId="1" applyNumberFormat="1" applyFont="1" applyFill="1" applyBorder="1" applyAlignment="1">
      <alignment horizontal="right" vertical="top"/>
    </xf>
    <xf numFmtId="165" fontId="14" fillId="7" borderId="7" xfId="1" applyNumberFormat="1" applyFont="1" applyFill="1" applyBorder="1" applyAlignment="1">
      <alignment horizontal="right" vertical="top"/>
    </xf>
    <xf numFmtId="165" fontId="3" fillId="2" borderId="7" xfId="1" applyNumberFormat="1" applyFont="1" applyFill="1" applyBorder="1" applyAlignment="1">
      <alignment horizontal="right" vertical="top"/>
    </xf>
    <xf numFmtId="0" fontId="16" fillId="9" borderId="23" xfId="0" applyFont="1" applyFill="1" applyBorder="1" applyAlignment="1">
      <alignment horizontal="center" vertical="center"/>
    </xf>
    <xf numFmtId="0" fontId="12" fillId="6" borderId="13" xfId="0" applyFont="1" applyFill="1" applyBorder="1" applyAlignment="1">
      <alignment horizontal="center" vertical="center" wrapText="1"/>
    </xf>
    <xf numFmtId="0" fontId="12" fillId="6" borderId="14" xfId="0" applyFont="1" applyFill="1" applyBorder="1" applyAlignment="1">
      <alignment horizontal="center" vertical="center"/>
    </xf>
    <xf numFmtId="0" fontId="12" fillId="6" borderId="11" xfId="0" applyFont="1" applyFill="1" applyBorder="1" applyAlignment="1">
      <alignment horizontal="center" vertical="center" wrapText="1"/>
    </xf>
    <xf numFmtId="0" fontId="12" fillId="6" borderId="12" xfId="0" applyFont="1" applyFill="1" applyBorder="1" applyAlignment="1">
      <alignment horizontal="center" vertical="center" wrapText="1"/>
    </xf>
    <xf numFmtId="0" fontId="12" fillId="6" borderId="9" xfId="0" applyFont="1" applyFill="1" applyBorder="1" applyAlignment="1">
      <alignment horizontal="center" vertical="center"/>
    </xf>
    <xf numFmtId="0" fontId="12" fillId="6" borderId="10" xfId="0" applyFont="1" applyFill="1" applyBorder="1" applyAlignment="1">
      <alignment horizontal="center" vertical="center"/>
    </xf>
    <xf numFmtId="0" fontId="14" fillId="6" borderId="8" xfId="0" applyFont="1" applyFill="1" applyBorder="1" applyAlignment="1">
      <alignment horizontal="center" vertical="center" wrapText="1"/>
    </xf>
    <xf numFmtId="0" fontId="14" fillId="6" borderId="5" xfId="0" applyFont="1" applyFill="1" applyBorder="1" applyAlignment="1">
      <alignment horizontal="center" vertical="center" wrapText="1"/>
    </xf>
    <xf numFmtId="0" fontId="16" fillId="9" borderId="20" xfId="0" applyFont="1" applyFill="1" applyBorder="1" applyAlignment="1">
      <alignment horizontal="center" vertical="center"/>
    </xf>
    <xf numFmtId="0" fontId="16" fillId="9" borderId="21" xfId="0" applyFont="1" applyFill="1" applyBorder="1" applyAlignment="1">
      <alignment horizontal="center" vertical="center"/>
    </xf>
    <xf numFmtId="0" fontId="16" fillId="9" borderId="22" xfId="0" applyFont="1" applyFill="1" applyBorder="1" applyAlignment="1">
      <alignment horizontal="center" vertical="center"/>
    </xf>
    <xf numFmtId="0" fontId="12" fillId="6" borderId="13" xfId="0" applyFont="1" applyFill="1" applyBorder="1" applyAlignment="1">
      <alignment horizontal="center" vertical="center" wrapText="1"/>
    </xf>
    <xf numFmtId="0" fontId="16" fillId="9" borderId="19" xfId="0" applyFont="1" applyFill="1" applyBorder="1" applyAlignment="1">
      <alignment horizontal="center" vertical="center"/>
    </xf>
    <xf numFmtId="0" fontId="16" fillId="9" borderId="6" xfId="0" applyFont="1" applyFill="1" applyBorder="1" applyAlignment="1">
      <alignment horizontal="center" vertical="center"/>
    </xf>
    <xf numFmtId="0" fontId="16" fillId="9" borderId="24" xfId="0" applyFont="1" applyFill="1" applyBorder="1" applyAlignment="1">
      <alignment horizontal="center" vertical="center"/>
    </xf>
    <xf numFmtId="0" fontId="16" fillId="9" borderId="19" xfId="0" applyFont="1" applyFill="1" applyBorder="1" applyAlignment="1">
      <alignment horizontal="center" wrapText="1"/>
    </xf>
    <xf numFmtId="0" fontId="16" fillId="9" borderId="6" xfId="0" applyFont="1" applyFill="1" applyBorder="1" applyAlignment="1">
      <alignment horizontal="center" wrapText="1"/>
    </xf>
    <xf numFmtId="0" fontId="16" fillId="9" borderId="24" xfId="0" applyFont="1" applyFill="1" applyBorder="1" applyAlignment="1">
      <alignment horizontal="center" wrapText="1"/>
    </xf>
    <xf numFmtId="0" fontId="6" fillId="0" borderId="0" xfId="0" applyFont="1" applyAlignment="1">
      <alignment horizontal="left" vertical="center" wrapText="1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2" xfId="0" applyFont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customschemas.google.com/relationships/workbookmetadata" Target="metadata"/><Relationship Id="rId10" Type="http://schemas.openxmlformats.org/officeDocument/2006/relationships/customXml" Target="../customXml/item1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AD917"/>
  <sheetViews>
    <sheetView tabSelected="1" zoomScaleNormal="10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F20" sqref="F20"/>
    </sheetView>
  </sheetViews>
  <sheetFormatPr baseColWidth="10" defaultColWidth="12.42578125" defaultRowHeight="15" customHeight="1" x14ac:dyDescent="0.2"/>
  <cols>
    <col min="1" max="1" width="5.7109375" customWidth="1"/>
    <col min="2" max="2" width="29.42578125" customWidth="1"/>
    <col min="3" max="3" width="11.42578125" customWidth="1"/>
    <col min="4" max="4" width="13.85546875" customWidth="1"/>
    <col min="5" max="5" width="11.42578125" customWidth="1"/>
    <col min="6" max="6" width="15" customWidth="1"/>
    <col min="7" max="8" width="11.42578125" customWidth="1"/>
    <col min="9" max="9" width="21.140625" customWidth="1"/>
    <col min="10" max="10" width="13.28515625" customWidth="1"/>
    <col min="11" max="11" width="14.140625" customWidth="1"/>
    <col min="12" max="12" width="11.42578125" customWidth="1"/>
    <col min="13" max="17" width="17.42578125" customWidth="1"/>
    <col min="18" max="18" width="20.140625" customWidth="1"/>
    <col min="19" max="19" width="22.5703125" customWidth="1"/>
  </cols>
  <sheetData>
    <row r="1" spans="1:30" ht="75.75" customHeight="1" x14ac:dyDescent="0.25">
      <c r="C1" s="54" t="s">
        <v>35</v>
      </c>
      <c r="D1" s="55"/>
      <c r="E1" s="55"/>
      <c r="F1" s="56"/>
      <c r="G1" s="58" t="s">
        <v>36</v>
      </c>
      <c r="H1" s="59"/>
      <c r="I1" s="59"/>
      <c r="J1" s="59"/>
      <c r="K1" s="60"/>
      <c r="L1" s="61" t="s">
        <v>55</v>
      </c>
      <c r="M1" s="62"/>
      <c r="N1" s="62"/>
      <c r="O1" s="62"/>
      <c r="P1" s="62"/>
      <c r="Q1" s="63"/>
      <c r="R1" s="45" t="s">
        <v>40</v>
      </c>
      <c r="S1" s="45" t="s">
        <v>41</v>
      </c>
      <c r="T1" s="3"/>
      <c r="U1" s="3"/>
      <c r="V1" s="3"/>
      <c r="W1" s="3"/>
    </row>
    <row r="2" spans="1:30" ht="45" customHeight="1" x14ac:dyDescent="0.2">
      <c r="A2" s="1"/>
      <c r="B2" s="52" t="s">
        <v>33</v>
      </c>
      <c r="C2" s="50" t="s">
        <v>37</v>
      </c>
      <c r="D2" s="51"/>
      <c r="E2" s="48" t="s">
        <v>38</v>
      </c>
      <c r="F2" s="49"/>
      <c r="G2" s="48" t="s">
        <v>51</v>
      </c>
      <c r="H2" s="57"/>
      <c r="I2" s="49"/>
      <c r="J2" s="48" t="s">
        <v>52</v>
      </c>
      <c r="K2" s="49"/>
      <c r="L2" s="48" t="s">
        <v>56</v>
      </c>
      <c r="M2" s="49"/>
      <c r="N2" s="48" t="s">
        <v>48</v>
      </c>
      <c r="O2" s="49"/>
      <c r="P2" s="48" t="s">
        <v>57</v>
      </c>
      <c r="Q2" s="49"/>
      <c r="R2" s="46" t="s">
        <v>53</v>
      </c>
      <c r="S2" s="47" t="s">
        <v>0</v>
      </c>
      <c r="T2" s="3"/>
      <c r="U2" s="3"/>
      <c r="V2" s="3"/>
      <c r="W2" s="3"/>
    </row>
    <row r="3" spans="1:30" ht="24" customHeight="1" x14ac:dyDescent="0.2">
      <c r="A3" s="1"/>
      <c r="B3" s="53"/>
      <c r="C3" s="15" t="s">
        <v>32</v>
      </c>
      <c r="D3" s="16" t="s">
        <v>1</v>
      </c>
      <c r="E3" s="16" t="s">
        <v>34</v>
      </c>
      <c r="F3" s="16" t="s">
        <v>1</v>
      </c>
      <c r="G3" s="17" t="s">
        <v>39</v>
      </c>
      <c r="H3" s="17" t="s">
        <v>34</v>
      </c>
      <c r="I3" s="32" t="s">
        <v>1</v>
      </c>
      <c r="J3" s="17" t="s">
        <v>39</v>
      </c>
      <c r="K3" s="17" t="s">
        <v>1</v>
      </c>
      <c r="L3" s="17" t="s">
        <v>34</v>
      </c>
      <c r="M3" s="17" t="s">
        <v>1</v>
      </c>
      <c r="N3" s="17" t="s">
        <v>32</v>
      </c>
      <c r="O3" s="17" t="s">
        <v>1</v>
      </c>
      <c r="P3" s="17" t="s">
        <v>34</v>
      </c>
      <c r="Q3" s="17" t="s">
        <v>1</v>
      </c>
      <c r="R3" s="18" t="s">
        <v>1</v>
      </c>
      <c r="S3" s="19" t="s">
        <v>1</v>
      </c>
      <c r="T3" s="3"/>
      <c r="U3" s="3"/>
      <c r="V3" s="3"/>
      <c r="W3" s="3"/>
    </row>
    <row r="4" spans="1:30" ht="15.75" customHeight="1" x14ac:dyDescent="0.2">
      <c r="A4" s="2"/>
      <c r="B4" s="12" t="s">
        <v>3</v>
      </c>
      <c r="C4" s="35">
        <v>0</v>
      </c>
      <c r="D4" s="30">
        <f>C4*450</f>
        <v>0</v>
      </c>
      <c r="E4" s="36">
        <v>0</v>
      </c>
      <c r="F4" s="30">
        <f>SUM(C4*(E4*130))+(C4*(E4*90))</f>
        <v>0</v>
      </c>
      <c r="G4" s="31">
        <v>0</v>
      </c>
      <c r="H4" s="31">
        <v>0</v>
      </c>
      <c r="I4" s="30">
        <f>INDEX('Budget guidelines'!C10:J13,MATCH('Budget template'!G4,'Budget guidelines'!A10:A13,1),MATCH('Budget template'!H4,'Budget guidelines'!C9:J9,1))</f>
        <v>0</v>
      </c>
      <c r="J4" s="31">
        <v>0</v>
      </c>
      <c r="K4" s="43">
        <f>IF(J4&gt;=20,IF(J4&gt;=100,1000,500),0)</f>
        <v>0</v>
      </c>
      <c r="L4" s="31">
        <v>0</v>
      </c>
      <c r="M4" s="30">
        <f>L4*600</f>
        <v>0</v>
      </c>
      <c r="N4" s="31">
        <v>0</v>
      </c>
      <c r="O4" s="30">
        <f>N4*450</f>
        <v>0</v>
      </c>
      <c r="P4" s="31">
        <v>0</v>
      </c>
      <c r="Q4" s="30">
        <f>SUM(N4*(P4*130))+(N4*(P4*90))</f>
        <v>0</v>
      </c>
      <c r="R4" s="44">
        <v>0</v>
      </c>
      <c r="S4" s="42">
        <f>D4+F4+I4+K4+O4+M4+R4+Q4</f>
        <v>0</v>
      </c>
      <c r="T4" s="3"/>
      <c r="U4" s="3"/>
      <c r="V4" s="3"/>
      <c r="W4" s="3"/>
      <c r="X4" s="3"/>
      <c r="Y4" s="3"/>
      <c r="Z4" s="3"/>
      <c r="AA4" s="3"/>
      <c r="AB4" s="3"/>
      <c r="AC4" s="3"/>
      <c r="AD4" s="3"/>
    </row>
    <row r="5" spans="1:30" ht="15.75" customHeight="1" x14ac:dyDescent="0.2">
      <c r="A5" s="1"/>
      <c r="B5" s="12" t="s">
        <v>4</v>
      </c>
      <c r="C5" s="35">
        <v>0</v>
      </c>
      <c r="D5" s="30">
        <f>C5*450</f>
        <v>0</v>
      </c>
      <c r="E5" s="36">
        <v>0</v>
      </c>
      <c r="F5" s="30">
        <f>SUM(C5*(E5*130))+(C5*(E5*90))</f>
        <v>0</v>
      </c>
      <c r="G5" s="31">
        <v>0</v>
      </c>
      <c r="H5" s="31">
        <v>0</v>
      </c>
      <c r="I5" s="30">
        <f>INDEX('Budget guidelines'!C10:J13,MATCH('Budget template'!G5,'Budget guidelines'!A10:A13,1),MATCH('Budget template'!H5,'Budget guidelines'!C9:J9,0))</f>
        <v>0</v>
      </c>
      <c r="J5" s="31">
        <v>0</v>
      </c>
      <c r="K5" s="43">
        <f t="shared" ref="K5:K11" si="0">IF(J5&gt;=20,IF(J5&gt;=100,1000,500),0)</f>
        <v>0</v>
      </c>
      <c r="L5" s="31">
        <v>0</v>
      </c>
      <c r="M5" s="30">
        <f t="shared" ref="M5:M12" si="1">L5*600</f>
        <v>0</v>
      </c>
      <c r="N5" s="31">
        <v>0</v>
      </c>
      <c r="O5" s="30">
        <f>N5*450</f>
        <v>0</v>
      </c>
      <c r="P5" s="31">
        <v>0</v>
      </c>
      <c r="Q5" s="30">
        <f t="shared" ref="Q5:Q12" si="2">SUM(N5*(P5*130))+(N5*(P5*90))</f>
        <v>0</v>
      </c>
      <c r="R5" s="44">
        <v>0</v>
      </c>
      <c r="S5" s="42">
        <f>D5+F5+I5+K5+O5+M5+R5+Q5</f>
        <v>0</v>
      </c>
      <c r="T5" s="3"/>
      <c r="U5" s="3"/>
      <c r="V5" s="3"/>
      <c r="W5" s="3"/>
    </row>
    <row r="6" spans="1:30" ht="15.75" customHeight="1" x14ac:dyDescent="0.2">
      <c r="A6" s="1"/>
      <c r="B6" s="12" t="s">
        <v>5</v>
      </c>
      <c r="C6" s="35">
        <v>0</v>
      </c>
      <c r="D6" s="30">
        <f t="shared" ref="D6:D12" si="3">C6*450</f>
        <v>0</v>
      </c>
      <c r="E6" s="36">
        <v>0</v>
      </c>
      <c r="F6" s="30">
        <f t="shared" ref="F6:F12" si="4">SUM(C6*(E6*130))+(C6*(E6*90))</f>
        <v>0</v>
      </c>
      <c r="G6" s="31">
        <v>0</v>
      </c>
      <c r="H6" s="31">
        <v>0</v>
      </c>
      <c r="I6" s="42">
        <f>INDEX('Budget guidelines'!C10:J13,MATCH('Budget template'!G6,'Budget guidelines'!A10:A13,1),MATCH('Budget template'!H6,'Budget guidelines'!C9:J9,1))</f>
        <v>0</v>
      </c>
      <c r="J6" s="31">
        <v>0</v>
      </c>
      <c r="K6" s="43">
        <f t="shared" si="0"/>
        <v>0</v>
      </c>
      <c r="L6" s="31">
        <v>0</v>
      </c>
      <c r="M6" s="30">
        <f t="shared" si="1"/>
        <v>0</v>
      </c>
      <c r="N6" s="31">
        <v>0</v>
      </c>
      <c r="O6" s="30">
        <f t="shared" ref="O6:O12" si="5">N6*450</f>
        <v>0</v>
      </c>
      <c r="P6" s="31">
        <v>0</v>
      </c>
      <c r="Q6" s="30">
        <f t="shared" si="2"/>
        <v>0</v>
      </c>
      <c r="R6" s="44">
        <v>0</v>
      </c>
      <c r="S6" s="42">
        <f>D6+F6+I6+K6+O6+M6+R6+Q6</f>
        <v>0</v>
      </c>
      <c r="T6" s="3"/>
      <c r="U6" s="3"/>
      <c r="V6" s="3"/>
      <c r="W6" s="3"/>
    </row>
    <row r="7" spans="1:30" ht="12.75" x14ac:dyDescent="0.2">
      <c r="A7" s="4"/>
      <c r="B7" s="12" t="s">
        <v>6</v>
      </c>
      <c r="C7" s="35">
        <v>0</v>
      </c>
      <c r="D7" s="30">
        <f t="shared" si="3"/>
        <v>0</v>
      </c>
      <c r="E7" s="36">
        <v>0</v>
      </c>
      <c r="F7" s="30">
        <f t="shared" si="4"/>
        <v>0</v>
      </c>
      <c r="G7" s="31">
        <v>0</v>
      </c>
      <c r="H7" s="31">
        <v>0</v>
      </c>
      <c r="I7" s="42">
        <f>INDEX('Budget guidelines'!C10:J13,MATCH('Budget template'!G7,'Budget guidelines'!A10:A13,1),MATCH('Budget template'!H7,'Budget guidelines'!C9:J9,1))</f>
        <v>0</v>
      </c>
      <c r="J7" s="31">
        <v>0</v>
      </c>
      <c r="K7" s="43">
        <f t="shared" si="0"/>
        <v>0</v>
      </c>
      <c r="L7" s="31">
        <v>0</v>
      </c>
      <c r="M7" s="30">
        <f t="shared" si="1"/>
        <v>0</v>
      </c>
      <c r="N7" s="31">
        <v>0</v>
      </c>
      <c r="O7" s="30">
        <f t="shared" si="5"/>
        <v>0</v>
      </c>
      <c r="P7" s="31">
        <v>0</v>
      </c>
      <c r="Q7" s="30">
        <f t="shared" si="2"/>
        <v>0</v>
      </c>
      <c r="R7" s="44">
        <v>0</v>
      </c>
      <c r="S7" s="42">
        <f>D7+F7+I7+K7+O7+M7+R7+Q7</f>
        <v>0</v>
      </c>
      <c r="T7" s="3"/>
      <c r="U7" s="3"/>
      <c r="V7" s="3"/>
      <c r="W7" s="3"/>
    </row>
    <row r="8" spans="1:30" ht="15.75" customHeight="1" x14ac:dyDescent="0.2">
      <c r="A8" s="1"/>
      <c r="B8" s="13" t="s">
        <v>7</v>
      </c>
      <c r="C8" s="35">
        <v>0</v>
      </c>
      <c r="D8" s="30">
        <f t="shared" si="3"/>
        <v>0</v>
      </c>
      <c r="E8" s="36">
        <v>0</v>
      </c>
      <c r="F8" s="30">
        <f t="shared" si="4"/>
        <v>0</v>
      </c>
      <c r="G8" s="31">
        <v>0</v>
      </c>
      <c r="H8" s="31">
        <v>0</v>
      </c>
      <c r="I8" s="42">
        <f>INDEX('Budget guidelines'!C10:J13,MATCH('Budget template'!G8,'Budget guidelines'!A10:A13,1),MATCH('Budget template'!H8,'Budget guidelines'!C9:J9,1))</f>
        <v>0</v>
      </c>
      <c r="J8" s="31">
        <v>0</v>
      </c>
      <c r="K8" s="43">
        <f t="shared" si="0"/>
        <v>0</v>
      </c>
      <c r="L8" s="31">
        <v>0</v>
      </c>
      <c r="M8" s="30">
        <f t="shared" si="1"/>
        <v>0</v>
      </c>
      <c r="N8" s="31">
        <v>0</v>
      </c>
      <c r="O8" s="30">
        <f t="shared" si="5"/>
        <v>0</v>
      </c>
      <c r="P8" s="31">
        <v>0</v>
      </c>
      <c r="Q8" s="30">
        <f t="shared" si="2"/>
        <v>0</v>
      </c>
      <c r="R8" s="44">
        <v>0</v>
      </c>
      <c r="S8" s="42">
        <f t="shared" ref="S8:S12" si="6">D8+F8+I8+K8+O8+M8+R8+Q8</f>
        <v>0</v>
      </c>
      <c r="T8" s="3"/>
      <c r="U8" s="3"/>
      <c r="V8" s="3"/>
      <c r="W8" s="3"/>
    </row>
    <row r="9" spans="1:30" ht="15.75" customHeight="1" x14ac:dyDescent="0.2">
      <c r="A9" s="1"/>
      <c r="B9" s="13" t="s">
        <v>8</v>
      </c>
      <c r="C9" s="35">
        <v>0</v>
      </c>
      <c r="D9" s="30">
        <f t="shared" si="3"/>
        <v>0</v>
      </c>
      <c r="E9" s="36">
        <v>0</v>
      </c>
      <c r="F9" s="30">
        <f t="shared" si="4"/>
        <v>0</v>
      </c>
      <c r="G9" s="31">
        <v>0</v>
      </c>
      <c r="H9" s="31">
        <v>0</v>
      </c>
      <c r="I9" s="42">
        <f>INDEX('Budget guidelines'!C10:J13,MATCH('Budget template'!G9,'Budget guidelines'!A10:A13,1),MATCH('Budget template'!H9,'Budget guidelines'!C9:J9,1))</f>
        <v>0</v>
      </c>
      <c r="J9" s="31">
        <v>0</v>
      </c>
      <c r="K9" s="43">
        <f t="shared" si="0"/>
        <v>0</v>
      </c>
      <c r="L9" s="31">
        <v>0</v>
      </c>
      <c r="M9" s="30">
        <f t="shared" si="1"/>
        <v>0</v>
      </c>
      <c r="N9" s="31">
        <v>0</v>
      </c>
      <c r="O9" s="30">
        <f t="shared" si="5"/>
        <v>0</v>
      </c>
      <c r="P9" s="31">
        <v>0</v>
      </c>
      <c r="Q9" s="30">
        <f t="shared" si="2"/>
        <v>0</v>
      </c>
      <c r="R9" s="44">
        <v>0</v>
      </c>
      <c r="S9" s="42">
        <f>D9+F9+I9+K9+O9+M9+R9+Q9</f>
        <v>0</v>
      </c>
      <c r="T9" s="3"/>
      <c r="U9" s="3"/>
      <c r="V9" s="3"/>
      <c r="W9" s="3"/>
    </row>
    <row r="10" spans="1:30" ht="15.75" customHeight="1" x14ac:dyDescent="0.2">
      <c r="A10" s="1"/>
      <c r="B10" s="13" t="s">
        <v>9</v>
      </c>
      <c r="C10" s="35">
        <v>0</v>
      </c>
      <c r="D10" s="30">
        <f t="shared" si="3"/>
        <v>0</v>
      </c>
      <c r="E10" s="36">
        <v>0</v>
      </c>
      <c r="F10" s="30">
        <f t="shared" si="4"/>
        <v>0</v>
      </c>
      <c r="G10" s="31">
        <v>0</v>
      </c>
      <c r="H10" s="31">
        <v>0</v>
      </c>
      <c r="I10" s="42">
        <f>INDEX('Budget guidelines'!C10:J13,MATCH('Budget template'!G10,'Budget guidelines'!A10:A13,1),MATCH('Budget template'!H10,'Budget guidelines'!C9:J9,1))</f>
        <v>0</v>
      </c>
      <c r="J10" s="31">
        <v>0</v>
      </c>
      <c r="K10" s="43">
        <f t="shared" si="0"/>
        <v>0</v>
      </c>
      <c r="L10" s="31">
        <v>0</v>
      </c>
      <c r="M10" s="30">
        <f t="shared" si="1"/>
        <v>0</v>
      </c>
      <c r="N10" s="31">
        <v>0</v>
      </c>
      <c r="O10" s="30">
        <f t="shared" si="5"/>
        <v>0</v>
      </c>
      <c r="P10" s="31">
        <v>0</v>
      </c>
      <c r="Q10" s="30">
        <f t="shared" si="2"/>
        <v>0</v>
      </c>
      <c r="R10" s="44">
        <v>0</v>
      </c>
      <c r="S10" s="42">
        <f t="shared" si="6"/>
        <v>0</v>
      </c>
    </row>
    <row r="11" spans="1:30" ht="15.75" customHeight="1" x14ac:dyDescent="0.2">
      <c r="A11" s="1"/>
      <c r="B11" s="13" t="s">
        <v>10</v>
      </c>
      <c r="C11" s="35">
        <v>0</v>
      </c>
      <c r="D11" s="30">
        <f t="shared" si="3"/>
        <v>0</v>
      </c>
      <c r="E11" s="36">
        <v>0</v>
      </c>
      <c r="F11" s="30">
        <f t="shared" si="4"/>
        <v>0</v>
      </c>
      <c r="G11" s="31">
        <v>0</v>
      </c>
      <c r="H11" s="31">
        <v>0</v>
      </c>
      <c r="I11" s="42">
        <f>INDEX('Budget guidelines'!C10:J13,MATCH('Budget template'!G11,'Budget guidelines'!A10:A13,1),MATCH('Budget template'!H11,'Budget guidelines'!C9:J9,1))</f>
        <v>0</v>
      </c>
      <c r="J11" s="31">
        <v>0</v>
      </c>
      <c r="K11" s="43">
        <f t="shared" si="0"/>
        <v>0</v>
      </c>
      <c r="L11" s="31">
        <v>0</v>
      </c>
      <c r="M11" s="30">
        <f t="shared" si="1"/>
        <v>0</v>
      </c>
      <c r="N11" s="31">
        <v>0</v>
      </c>
      <c r="O11" s="30">
        <f t="shared" si="5"/>
        <v>0</v>
      </c>
      <c r="P11" s="31">
        <v>0</v>
      </c>
      <c r="Q11" s="30">
        <f t="shared" si="2"/>
        <v>0</v>
      </c>
      <c r="R11" s="44">
        <v>0</v>
      </c>
      <c r="S11" s="42">
        <f t="shared" si="6"/>
        <v>0</v>
      </c>
    </row>
    <row r="12" spans="1:30" ht="15.75" customHeight="1" x14ac:dyDescent="0.2">
      <c r="A12" s="1"/>
      <c r="B12" s="13" t="s">
        <v>43</v>
      </c>
      <c r="C12" s="35">
        <v>0</v>
      </c>
      <c r="D12" s="30">
        <f t="shared" si="3"/>
        <v>0</v>
      </c>
      <c r="E12" s="36">
        <v>0</v>
      </c>
      <c r="F12" s="30">
        <f t="shared" si="4"/>
        <v>0</v>
      </c>
      <c r="G12" s="31">
        <v>0</v>
      </c>
      <c r="H12" s="31">
        <v>0</v>
      </c>
      <c r="I12" s="42">
        <f>INDEX('Budget guidelines'!C10:J13,MATCH('Budget template'!G12,'Budget guidelines'!A10:A13,1),MATCH('Budget template'!H12,'Budget guidelines'!C9:J9,1))</f>
        <v>0</v>
      </c>
      <c r="J12" s="31">
        <v>0</v>
      </c>
      <c r="K12" s="43">
        <f t="shared" ref="K12" si="7">IF(J12&gt;=20,IF(J12&gt;=100,1000,500),0)</f>
        <v>0</v>
      </c>
      <c r="L12" s="31">
        <v>0</v>
      </c>
      <c r="M12" s="30">
        <f t="shared" si="1"/>
        <v>0</v>
      </c>
      <c r="N12" s="31">
        <v>0</v>
      </c>
      <c r="O12" s="30">
        <f t="shared" si="5"/>
        <v>0</v>
      </c>
      <c r="P12" s="31">
        <v>0</v>
      </c>
      <c r="Q12" s="30">
        <f t="shared" si="2"/>
        <v>0</v>
      </c>
      <c r="R12" s="44">
        <v>0</v>
      </c>
      <c r="S12" s="42">
        <f t="shared" si="6"/>
        <v>0</v>
      </c>
    </row>
    <row r="13" spans="1:30" s="22" customFormat="1" ht="15.75" customHeight="1" x14ac:dyDescent="0.2">
      <c r="A13" s="21"/>
      <c r="B13" s="14" t="s">
        <v>2</v>
      </c>
      <c r="C13" s="29">
        <f>SUM(C4:C12)</f>
        <v>0</v>
      </c>
      <c r="D13" s="41">
        <f t="shared" ref="D13:S13" si="8">SUM(D4:D12)</f>
        <v>0</v>
      </c>
      <c r="E13" s="29">
        <f t="shared" si="8"/>
        <v>0</v>
      </c>
      <c r="F13" s="41">
        <f t="shared" si="8"/>
        <v>0</v>
      </c>
      <c r="G13" s="29">
        <f t="shared" si="8"/>
        <v>0</v>
      </c>
      <c r="H13" s="29">
        <f t="shared" si="8"/>
        <v>0</v>
      </c>
      <c r="I13" s="41">
        <f t="shared" si="8"/>
        <v>0</v>
      </c>
      <c r="J13" s="29">
        <f t="shared" si="8"/>
        <v>0</v>
      </c>
      <c r="K13" s="41">
        <f t="shared" si="8"/>
        <v>0</v>
      </c>
      <c r="L13" s="29">
        <f t="shared" si="8"/>
        <v>0</v>
      </c>
      <c r="M13" s="41">
        <f>SUM(M4:M12)</f>
        <v>0</v>
      </c>
      <c r="N13" s="29">
        <f>SUM(N4:N12)</f>
        <v>0</v>
      </c>
      <c r="O13" s="41">
        <f>SUM(O4:O12)</f>
        <v>0</v>
      </c>
      <c r="P13" s="29">
        <f t="shared" ref="P13:R13" si="9">SUM(P4:P12)</f>
        <v>0</v>
      </c>
      <c r="Q13" s="41">
        <f t="shared" si="9"/>
        <v>0</v>
      </c>
      <c r="R13" s="29">
        <f t="shared" si="9"/>
        <v>0</v>
      </c>
      <c r="S13" s="41">
        <f t="shared" si="8"/>
        <v>0</v>
      </c>
    </row>
    <row r="14" spans="1:30" ht="15.75" customHeight="1" x14ac:dyDescent="0.2"/>
    <row r="15" spans="1:30" ht="15.75" customHeight="1" x14ac:dyDescent="0.2">
      <c r="C15" s="20" t="s">
        <v>54</v>
      </c>
    </row>
    <row r="16" spans="1:30" ht="15.75" customHeight="1" x14ac:dyDescent="0.2"/>
    <row r="17" spans="4:10" ht="15.75" customHeight="1" x14ac:dyDescent="0.2"/>
    <row r="18" spans="4:10" ht="15.75" customHeight="1" x14ac:dyDescent="0.2"/>
    <row r="19" spans="4:10" ht="15.75" customHeight="1" x14ac:dyDescent="0.2"/>
    <row r="20" spans="4:10" ht="15.75" customHeight="1" x14ac:dyDescent="0.2"/>
    <row r="21" spans="4:10" ht="15.75" customHeight="1" x14ac:dyDescent="0.2">
      <c r="D21" s="23"/>
      <c r="J21" s="34"/>
    </row>
    <row r="22" spans="4:10" ht="15.75" customHeight="1" x14ac:dyDescent="0.2"/>
    <row r="23" spans="4:10" ht="15.75" customHeight="1" x14ac:dyDescent="0.2"/>
    <row r="24" spans="4:10" ht="15.75" customHeight="1" x14ac:dyDescent="0.2"/>
    <row r="25" spans="4:10" ht="15.75" customHeight="1" x14ac:dyDescent="0.2"/>
    <row r="26" spans="4:10" ht="15.75" customHeight="1" x14ac:dyDescent="0.2"/>
    <row r="27" spans="4:10" ht="15.75" customHeight="1" x14ac:dyDescent="0.2"/>
    <row r="28" spans="4:10" ht="15.75" customHeight="1" x14ac:dyDescent="0.2"/>
    <row r="29" spans="4:10" ht="15.75" customHeight="1" x14ac:dyDescent="0.2"/>
    <row r="30" spans="4:10" ht="15.75" customHeight="1" x14ac:dyDescent="0.2"/>
    <row r="31" spans="4:10" ht="15.75" customHeight="1" x14ac:dyDescent="0.2"/>
    <row r="32" spans="4:10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</sheetData>
  <mergeCells count="11">
    <mergeCell ref="P2:Q2"/>
    <mergeCell ref="C2:D2"/>
    <mergeCell ref="B2:B3"/>
    <mergeCell ref="E2:F2"/>
    <mergeCell ref="C1:F1"/>
    <mergeCell ref="G2:I2"/>
    <mergeCell ref="J2:K2"/>
    <mergeCell ref="G1:K1"/>
    <mergeCell ref="L2:M2"/>
    <mergeCell ref="N2:O2"/>
    <mergeCell ref="L1:Q1"/>
  </mergeCells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9"/>
  <sheetViews>
    <sheetView topLeftCell="B1" zoomScale="115" zoomScaleNormal="115" workbookViewId="0">
      <selection activeCell="B4" sqref="B4"/>
    </sheetView>
  </sheetViews>
  <sheetFormatPr baseColWidth="10" defaultColWidth="9.140625" defaultRowHeight="12.75" x14ac:dyDescent="0.2"/>
  <cols>
    <col min="1" max="1" width="6.5703125" hidden="1" customWidth="1"/>
    <col min="2" max="2" width="19.140625" customWidth="1"/>
    <col min="3" max="3" width="5.140625" hidden="1" customWidth="1"/>
    <col min="4" max="4" width="16.7109375" customWidth="1"/>
    <col min="5" max="6" width="13.42578125" customWidth="1"/>
    <col min="7" max="7" width="11.7109375" customWidth="1"/>
    <col min="8" max="8" width="11.42578125" customWidth="1"/>
    <col min="9" max="9" width="12.7109375" customWidth="1"/>
    <col min="10" max="10" width="13" customWidth="1"/>
    <col min="11" max="11" width="16.140625" customWidth="1"/>
  </cols>
  <sheetData>
    <row r="1" spans="1:11" ht="67.5" customHeight="1" x14ac:dyDescent="0.2">
      <c r="B1" s="64" t="s">
        <v>11</v>
      </c>
      <c r="C1" s="64"/>
      <c r="D1" s="64"/>
      <c r="E1" s="64"/>
      <c r="F1" s="64"/>
      <c r="G1" s="64"/>
      <c r="H1" s="64"/>
      <c r="I1" s="64"/>
      <c r="J1" s="64"/>
      <c r="K1" s="64"/>
    </row>
    <row r="2" spans="1:11" x14ac:dyDescent="0.2">
      <c r="B2" s="5"/>
      <c r="C2" s="5"/>
    </row>
    <row r="3" spans="1:11" ht="15" x14ac:dyDescent="0.2">
      <c r="B3" s="6" t="s">
        <v>12</v>
      </c>
      <c r="C3" s="6"/>
    </row>
    <row r="4" spans="1:11" ht="30" x14ac:dyDescent="0.2">
      <c r="B4" s="6" t="s">
        <v>13</v>
      </c>
      <c r="C4" s="6"/>
    </row>
    <row r="5" spans="1:11" ht="30" x14ac:dyDescent="0.2">
      <c r="B5" s="6" t="s">
        <v>14</v>
      </c>
      <c r="C5" s="6"/>
    </row>
    <row r="7" spans="1:11" ht="30" x14ac:dyDescent="0.2">
      <c r="B7" s="7" t="s">
        <v>15</v>
      </c>
      <c r="C7" s="7"/>
    </row>
    <row r="8" spans="1:11" ht="15" customHeight="1" x14ac:dyDescent="0.2">
      <c r="B8" s="8"/>
      <c r="C8" s="33"/>
      <c r="D8" s="69" t="s">
        <v>16</v>
      </c>
      <c r="E8" s="70"/>
      <c r="F8" s="70"/>
      <c r="G8" s="70"/>
      <c r="H8" s="70"/>
      <c r="I8" s="70"/>
      <c r="J8" s="71"/>
    </row>
    <row r="9" spans="1:11" ht="19.149999999999999" customHeight="1" x14ac:dyDescent="0.2">
      <c r="B9" s="9" t="s">
        <v>17</v>
      </c>
      <c r="C9" s="9">
        <v>0</v>
      </c>
      <c r="D9" s="10">
        <v>1</v>
      </c>
      <c r="E9" s="10">
        <v>2</v>
      </c>
      <c r="F9" s="10">
        <v>3</v>
      </c>
      <c r="G9" s="10">
        <v>4</v>
      </c>
      <c r="H9" s="10">
        <v>5</v>
      </c>
      <c r="I9" s="10">
        <v>6</v>
      </c>
      <c r="J9" s="10">
        <v>7</v>
      </c>
    </row>
    <row r="10" spans="1:11" ht="15" x14ac:dyDescent="0.2">
      <c r="A10">
        <v>0</v>
      </c>
      <c r="B10" s="25" t="s">
        <v>44</v>
      </c>
      <c r="C10" s="24">
        <v>0</v>
      </c>
      <c r="D10" s="24">
        <v>500</v>
      </c>
      <c r="E10" s="24">
        <v>1000</v>
      </c>
      <c r="F10" s="24">
        <v>1500</v>
      </c>
      <c r="G10" s="24">
        <v>2000</v>
      </c>
      <c r="H10" s="24">
        <v>2500</v>
      </c>
      <c r="I10" s="24">
        <v>3000</v>
      </c>
      <c r="J10" s="24">
        <v>3500</v>
      </c>
    </row>
    <row r="11" spans="1:11" ht="15" x14ac:dyDescent="0.2">
      <c r="A11">
        <v>11</v>
      </c>
      <c r="B11" s="27" t="s">
        <v>42</v>
      </c>
      <c r="C11" s="24">
        <v>0</v>
      </c>
      <c r="D11" s="24">
        <v>1000</v>
      </c>
      <c r="E11" s="24">
        <v>2000</v>
      </c>
      <c r="F11" s="24">
        <v>3000</v>
      </c>
      <c r="G11" s="24">
        <v>4000</v>
      </c>
      <c r="H11" s="24">
        <v>4800</v>
      </c>
      <c r="I11" s="24">
        <v>5760</v>
      </c>
      <c r="J11" s="24">
        <v>6720</v>
      </c>
    </row>
    <row r="12" spans="1:11" ht="50.25" customHeight="1" x14ac:dyDescent="0.2">
      <c r="A12">
        <v>21</v>
      </c>
      <c r="B12" s="26" t="s">
        <v>20</v>
      </c>
      <c r="C12" s="24">
        <v>0</v>
      </c>
      <c r="D12" s="24">
        <v>2000</v>
      </c>
      <c r="E12" s="24">
        <v>3600</v>
      </c>
      <c r="F12" s="24">
        <v>5400</v>
      </c>
      <c r="G12" s="24">
        <v>7200</v>
      </c>
      <c r="H12" s="24">
        <v>9000</v>
      </c>
      <c r="I12" s="39">
        <v>10800</v>
      </c>
      <c r="J12" s="39">
        <v>12600</v>
      </c>
    </row>
    <row r="13" spans="1:11" ht="15" customHeight="1" x14ac:dyDescent="0.2">
      <c r="A13">
        <v>41</v>
      </c>
      <c r="B13" s="26" t="s">
        <v>21</v>
      </c>
      <c r="C13" s="24">
        <v>0</v>
      </c>
      <c r="D13" s="24">
        <v>3600</v>
      </c>
      <c r="E13" s="24">
        <v>6300</v>
      </c>
      <c r="F13" s="24">
        <v>9030</v>
      </c>
      <c r="G13" s="39">
        <v>12040</v>
      </c>
      <c r="H13" s="39">
        <v>15050</v>
      </c>
      <c r="I13" s="40">
        <v>18060</v>
      </c>
      <c r="J13" s="39">
        <v>21700</v>
      </c>
    </row>
    <row r="14" spans="1:11" x14ac:dyDescent="0.2">
      <c r="B14" s="37" t="s">
        <v>50</v>
      </c>
      <c r="D14" s="38"/>
      <c r="E14" s="38"/>
      <c r="F14" s="38"/>
      <c r="G14" s="38"/>
    </row>
    <row r="15" spans="1:11" ht="30" x14ac:dyDescent="0.2">
      <c r="B15" s="7" t="s">
        <v>22</v>
      </c>
      <c r="C15" s="7"/>
    </row>
    <row r="16" spans="1:11" ht="15" customHeight="1" x14ac:dyDescent="0.2">
      <c r="B16" s="72" t="s">
        <v>17</v>
      </c>
      <c r="C16" s="73"/>
      <c r="D16" s="74"/>
    </row>
    <row r="17" spans="2:11" ht="15" x14ac:dyDescent="0.2">
      <c r="B17" s="11" t="s">
        <v>23</v>
      </c>
      <c r="C17" s="11"/>
      <c r="D17" s="11" t="s">
        <v>24</v>
      </c>
    </row>
    <row r="18" spans="2:11" ht="15" x14ac:dyDescent="0.2">
      <c r="B18" s="11" t="s">
        <v>25</v>
      </c>
      <c r="C18" s="11"/>
      <c r="D18" s="11" t="s">
        <v>18</v>
      </c>
    </row>
    <row r="19" spans="2:11" ht="15" x14ac:dyDescent="0.2">
      <c r="B19" s="11" t="s">
        <v>26</v>
      </c>
      <c r="C19" s="11"/>
      <c r="D19" s="11" t="s">
        <v>19</v>
      </c>
    </row>
    <row r="21" spans="2:11" ht="30" x14ac:dyDescent="0.2">
      <c r="B21" s="7" t="s">
        <v>27</v>
      </c>
      <c r="C21" s="7"/>
    </row>
    <row r="22" spans="2:11" ht="15" x14ac:dyDescent="0.2">
      <c r="B22" s="11" t="s">
        <v>28</v>
      </c>
      <c r="C22" s="11"/>
      <c r="D22" s="11" t="s">
        <v>29</v>
      </c>
    </row>
    <row r="23" spans="2:11" ht="45" x14ac:dyDescent="0.2">
      <c r="B23" s="11" t="s">
        <v>30</v>
      </c>
      <c r="C23" s="11"/>
      <c r="D23" s="11" t="s">
        <v>31</v>
      </c>
    </row>
    <row r="26" spans="2:11" ht="15" x14ac:dyDescent="0.2">
      <c r="B26" s="7" t="s">
        <v>47</v>
      </c>
      <c r="C26" s="7"/>
    </row>
    <row r="27" spans="2:11" ht="15" x14ac:dyDescent="0.2">
      <c r="B27" s="65" t="s">
        <v>49</v>
      </c>
      <c r="C27" s="66"/>
      <c r="D27" s="66"/>
      <c r="E27" s="66"/>
      <c r="F27" s="66"/>
      <c r="G27" s="66"/>
      <c r="H27" s="66"/>
      <c r="I27" s="66"/>
      <c r="J27" s="66"/>
      <c r="K27" s="67"/>
    </row>
    <row r="28" spans="2:11" ht="43.9" customHeight="1" x14ac:dyDescent="0.2">
      <c r="B28" s="68" t="s">
        <v>45</v>
      </c>
      <c r="C28" s="68"/>
      <c r="D28" s="68"/>
      <c r="E28" s="68"/>
      <c r="F28" s="68"/>
      <c r="G28" s="68"/>
      <c r="H28" s="68"/>
      <c r="I28" s="68"/>
      <c r="J28" s="68"/>
      <c r="K28" s="28">
        <v>5000</v>
      </c>
    </row>
    <row r="29" spans="2:11" ht="43.9" customHeight="1" x14ac:dyDescent="0.2">
      <c r="B29" s="68" t="s">
        <v>46</v>
      </c>
      <c r="C29" s="68"/>
      <c r="D29" s="68"/>
      <c r="E29" s="68"/>
      <c r="F29" s="68"/>
      <c r="G29" s="68"/>
      <c r="H29" s="68"/>
      <c r="I29" s="68"/>
      <c r="J29" s="68"/>
      <c r="K29" s="28">
        <v>10000</v>
      </c>
    </row>
  </sheetData>
  <mergeCells count="6">
    <mergeCell ref="B1:K1"/>
    <mergeCell ref="B27:K27"/>
    <mergeCell ref="B28:J28"/>
    <mergeCell ref="B29:J29"/>
    <mergeCell ref="D8:J8"/>
    <mergeCell ref="B16:D16"/>
  </mergeCells>
  <pageMargins left="0.7" right="0.7" top="0.75" bottom="0.75" header="0.3" footer="0.3"/>
  <pageSetup paperSize="9" orientation="portrait" horizontalDpi="4294967293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545E56E1CDD5B4FA57EC1F7C9DAB4F7" ma:contentTypeVersion="18" ma:contentTypeDescription="Creare un nuovo documento." ma:contentTypeScope="" ma:versionID="0c11b0c5f75f496eff16a584f9e2b74c">
  <xsd:schema xmlns:xsd="http://www.w3.org/2001/XMLSchema" xmlns:xs="http://www.w3.org/2001/XMLSchema" xmlns:p="http://schemas.microsoft.com/office/2006/metadata/properties" xmlns:ns1="http://schemas.microsoft.com/sharepoint/v3" xmlns:ns3="e7fe46e2-cbe7-4a71-b8e3-d78d300def65" xmlns:ns4="5c405749-ea7a-4ede-a630-6fa6bf4c1269" targetNamespace="http://schemas.microsoft.com/office/2006/metadata/properties" ma:root="true" ma:fieldsID="3c8eafac72711df2147d62cf81cbe4c9" ns1:_="" ns3:_="" ns4:_="">
    <xsd:import namespace="http://schemas.microsoft.com/sharepoint/v3"/>
    <xsd:import namespace="e7fe46e2-cbe7-4a71-b8e3-d78d300def65"/>
    <xsd:import namespace="5c405749-ea7a-4ede-a630-6fa6bf4c126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1:_ip_UnifiedCompliancePolicyProperties" minOccurs="0"/>
                <xsd:element ref="ns1:_ip_UnifiedCompliancePolicyUIAction" minOccurs="0"/>
                <xsd:element ref="ns3:MediaServiceObjectDetectorVersions" minOccurs="0"/>
                <xsd:element ref="ns3:_activity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1" nillable="true" ma:displayName="Proprietà criteri di conformità unificati" ma:hidden="true" ma:internalName="_ip_UnifiedCompliancePolicyProperties">
      <xsd:simpleType>
        <xsd:restriction base="dms:Note"/>
      </xsd:simpleType>
    </xsd:element>
    <xsd:element name="_ip_UnifiedCompliancePolicyUIAction" ma:index="22" nillable="true" ma:displayName="Azione interfaccia utente criteri di conformità unificati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fe46e2-cbe7-4a71-b8e3-d78d300def6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_activity" ma:index="24" nillable="true" ma:displayName="_activity" ma:hidden="true" ma:internalName="_activity">
      <xsd:simpleType>
        <xsd:restriction base="dms:Note"/>
      </xsd:simpleType>
    </xsd:element>
    <xsd:element name="MediaLengthInSeconds" ma:index="25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c405749-ea7a-4ede-a630-6fa6bf4c126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Hash suggerimento condivisione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_activity xmlns="e7fe46e2-cbe7-4a71-b8e3-d78d300def65" xsi:nil="true"/>
  </documentManagement>
</p:properties>
</file>

<file path=customXml/itemProps1.xml><?xml version="1.0" encoding="utf-8"?>
<ds:datastoreItem xmlns:ds="http://schemas.openxmlformats.org/officeDocument/2006/customXml" ds:itemID="{B13DCB74-3849-4231-82A0-C9DB8D09490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e7fe46e2-cbe7-4a71-b8e3-d78d300def65"/>
    <ds:schemaRef ds:uri="5c405749-ea7a-4ede-a630-6fa6bf4c126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A03EAFF-5ABB-47E9-9DEA-9316569D7E7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7A0C8CA-4430-409E-B149-7146735F40DA}">
  <ds:schemaRefs>
    <ds:schemaRef ds:uri="5c405749-ea7a-4ede-a630-6fa6bf4c1269"/>
    <ds:schemaRef ds:uri="http://purl.org/dc/dcmitype/"/>
    <ds:schemaRef ds:uri="http://schemas.microsoft.com/office/infopath/2007/PartnerControls"/>
    <ds:schemaRef ds:uri="http://purl.org/dc/terms/"/>
    <ds:schemaRef ds:uri="http://schemas.microsoft.com/sharepoint/v3"/>
    <ds:schemaRef ds:uri="http://schemas.openxmlformats.org/package/2006/metadata/core-properties"/>
    <ds:schemaRef ds:uri="e7fe46e2-cbe7-4a71-b8e3-d78d300def65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Budget template</vt:lpstr>
      <vt:lpstr>Budget guidelines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Hoffmann, Anja (anja.hoffmann@uni-graz.at)</cp:lastModifiedBy>
  <dcterms:created xsi:type="dcterms:W3CDTF">2023-10-07T13:06:00Z</dcterms:created>
  <dcterms:modified xsi:type="dcterms:W3CDTF">2024-04-10T08:50:27Z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0x0101003545E56E1CDD5B4FA57EC1F7C9DAB4F7</vt:lpwstr>
  </property>
</Properties>
</file>